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codeName="Tento_sešit" defaultThemeVersion="166925"/>
  <mc:AlternateContent xmlns:mc="http://schemas.openxmlformats.org/markup-compatibility/2006">
    <mc:Choice Requires="x15">
      <x15ac:absPath xmlns:x15ac="http://schemas.microsoft.com/office/spreadsheetml/2010/11/ac" url="N:\zakazky\66805159_S_MěU Jablunkov - Rekonstrukce školní jídelny\tps\1_PRACOVNI\pro dotace\komplet 19.5.2023\"/>
    </mc:Choice>
  </mc:AlternateContent>
  <xr:revisionPtr revIDLastSave="0" documentId="8_{EA5F9FDC-0CB9-48EC-AEE2-5E5C83DA697C}" xr6:coauthVersionLast="47" xr6:coauthVersionMax="47" xr10:uidLastSave="{00000000-0000-0000-0000-000000000000}"/>
  <bookViews>
    <workbookView xWindow="5010" yWindow="1695" windowWidth="24375" windowHeight="14880"/>
  </bookViews>
  <sheets>
    <sheet name="Titulní" sheetId="2" r:id="rId1"/>
    <sheet name="TP-S-192-23" sheetId="1" r:id="rId2"/>
  </sheets>
  <definedNames>
    <definedName name="CisloSP">'TP-S-192-23'!$C$12</definedName>
    <definedName name="Datum">'TP-S-192-23'!$C$13</definedName>
    <definedName name="DokStyl">'TP-S-192-23'!$17:$17</definedName>
    <definedName name="DruhStyl">'TP-S-192-23'!#REF!</definedName>
    <definedName name="_xlnm.Print_Titles" localSheetId="1">'TP-S-192-23'!$1:$2</definedName>
    <definedName name="NNS">'TP-S-192-23'!$C$10</definedName>
    <definedName name="NS">'TP-S-192-23'!$C$11</definedName>
    <definedName name="NSTitul">'TP-S-192-23'!$B$11</definedName>
    <definedName name="NZ">'TP-S-192-23'!$C$9</definedName>
    <definedName name="NZTitul">'TP-S-192-23'!$B$9</definedName>
    <definedName name="Objednatel">'TP-S-192-23'!$C$4</definedName>
    <definedName name="ObjednatelTitul">'TP-S-192-23'!$B$4</definedName>
    <definedName name="_xlnm.Print_Area" localSheetId="0">Titulní!$A$1:$E$26</definedName>
    <definedName name="PJ">'TP-S-192-23'!$C$11</definedName>
    <definedName name="PJTitul">'TP-S-192-23'!$B$11</definedName>
    <definedName name="PS">'TP-S-192-23'!$C$9</definedName>
    <definedName name="PSTitul">'TP-S-192-23'!$B$9</definedName>
    <definedName name="Stavba">'TP-S-192-23'!$C$6</definedName>
    <definedName name="StavbaTitul">'TP-S-192-23'!$B$6</definedName>
    <definedName name="Stupen">'TP-S-192-23'!$C$7</definedName>
    <definedName name="StupenTitul">'TP-S-192-23'!$B$7</definedName>
    <definedName name="Vypracoval">'TP-S-192-23'!$C$14</definedName>
    <definedName name="Zakazka">'TP-S-192-23'!$C$8</definedName>
    <definedName name="ZakazkaTitul">'TP-S-192-23'!$B$8</definedName>
  </definedNames>
  <calcPr calcId="181029" fullCalcOnLoad="1"/>
</workbook>
</file>

<file path=xl/calcChain.xml><?xml version="1.0" encoding="utf-8"?>
<calcChain xmlns="http://schemas.openxmlformats.org/spreadsheetml/2006/main">
  <c r="E16" i="2" l="1"/>
  <c r="E14" i="2"/>
  <c r="D14" i="2"/>
  <c r="E12" i="2"/>
  <c r="D12" i="2"/>
  <c r="E10" i="2"/>
  <c r="E8" i="2"/>
  <c r="D8" i="2"/>
  <c r="E6" i="2"/>
  <c r="D6" i="2"/>
  <c r="D4" i="2"/>
  <c r="D2" i="2"/>
  <c r="A4" i="2"/>
  <c r="B10" i="2"/>
  <c r="B12" i="2"/>
  <c r="B16" i="2"/>
  <c r="A2" i="2"/>
  <c r="A14" i="2"/>
  <c r="A12" i="2"/>
  <c r="A8" i="2"/>
  <c r="A6" i="2"/>
  <c r="B14" i="2"/>
  <c r="B8" i="2"/>
  <c r="B6" i="2"/>
</calcChain>
</file>

<file path=xl/sharedStrings.xml><?xml version="1.0" encoding="utf-8"?>
<sst xmlns="http://schemas.openxmlformats.org/spreadsheetml/2006/main" count="42" uniqueCount="32">
  <si>
    <t>Objednatel:</t>
  </si>
  <si>
    <t>Stupeň:</t>
  </si>
  <si>
    <t>Zhotovitel:</t>
  </si>
  <si>
    <t>Název dokumentu</t>
  </si>
  <si>
    <t>Název seznamu:</t>
  </si>
  <si>
    <t>Název zakázky:</t>
  </si>
  <si>
    <t>Poř.č.</t>
  </si>
  <si>
    <t>TŘINECKÁ PROJEKCE, a.s.</t>
  </si>
  <si>
    <t>Zpracoval:</t>
  </si>
  <si>
    <t>fA4</t>
  </si>
  <si>
    <t>Datum:</t>
  </si>
  <si>
    <t>SEZNAM  DOKUMENTACE</t>
  </si>
  <si>
    <t>Místo stavby:</t>
  </si>
  <si>
    <t>Číslo zakázky:</t>
  </si>
  <si>
    <t>Číslo seznamu:</t>
  </si>
  <si>
    <t>Název nadřízeného seznamu:</t>
  </si>
  <si>
    <t>Archivní číslo</t>
  </si>
  <si>
    <r>
      <t xml:space="preserve">TŘINECKÁ PROJEKCE, a.s.
</t>
    </r>
    <r>
      <rPr>
        <b/>
        <sz val="10"/>
        <rFont val="Arial Narrow"/>
        <family val="2"/>
        <charset val="238"/>
      </rPr>
      <t>S TRADICÍ OD ROKU 1958
DRŽITEL CERTIFIKÁTU ISO 9001
PROJEKTOVÁNÍ – INŽENÝRING – DODÁVKY</t>
    </r>
  </si>
  <si>
    <r>
      <t>TŘINECKÁ PROJEKCE, a.s.</t>
    </r>
    <r>
      <rPr>
        <sz val="10"/>
        <rFont val="Arial Narrow"/>
        <family val="2"/>
        <charset val="238"/>
      </rPr>
      <t xml:space="preserve">
</t>
    </r>
    <r>
      <rPr>
        <sz val="8"/>
        <rFont val="Arial Narrow"/>
        <family val="2"/>
        <charset val="238"/>
      </rPr>
      <t>S TRADICÍ OD ROKU 1958
DRŽITEL CERTIFIKÁTU ISO 9001
PROJEKTOVÁNÍ - INŽENÝRING - DODÁVKY</t>
    </r>
  </si>
  <si>
    <r>
      <t>TŘINECKÁ PROJEKCE, a.s., Míru 274, 739 61 Třinec-Kanada, Česká republika</t>
    </r>
    <r>
      <rPr>
        <sz val="6"/>
        <rFont val="Arial Narrow"/>
        <family val="2"/>
        <charset val="238"/>
      </rPr>
      <t xml:space="preserve">
</t>
    </r>
    <r>
      <rPr>
        <sz val="6.5"/>
        <rFont val="Arial Narrow"/>
        <family val="2"/>
        <charset val="238"/>
      </rPr>
      <t>Firma je zapsána v OR u KS v Ostravě, oddíl B, vložka 896, IČO: 47677741, DIČ: CZ47677741, Bankovní spojení:
KB Frýdek-Místek, exp. Třinec, č.ú.:19-3794940267/0100, Tel.: 558 384 111, E-mail: info@tp.trz.cz, www.tp.trz.cz</t>
    </r>
    <r>
      <rPr>
        <sz val="6"/>
        <rFont val="Arial Narrow"/>
        <family val="2"/>
        <charset val="238"/>
      </rPr>
      <t xml:space="preserve">
</t>
    </r>
  </si>
  <si>
    <t>TP-S-192-23</t>
  </si>
  <si>
    <t>Město Jablunkov</t>
  </si>
  <si>
    <t>Úprava rozpočtů</t>
  </si>
  <si>
    <t>Školní jídelna Lesní 190 v Jablunkově</t>
  </si>
  <si>
    <t>Technická pomoc</t>
  </si>
  <si>
    <t>66806001</t>
  </si>
  <si>
    <t>Radek Kultán</t>
  </si>
  <si>
    <t>Rozpočet - Gastrotechnologie</t>
  </si>
  <si>
    <t>TP-4-507-23</t>
  </si>
  <si>
    <t>Rozpočet - Stavební a ostatní profese</t>
  </si>
  <si>
    <t>TP-4-508-23</t>
  </si>
  <si>
    <t>ul. Lesní 190, Jablunkov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</si>
</sst>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\ \/\ yyyy"/>
  </numFmts>
  <fonts count="16" x14ac:knownFonts="1">
    <font>
      <sz val="10"/>
      <name val="Arial CE"/>
      <charset val="238"/>
    </font>
    <font>
      <i/>
      <sz val="26"/>
      <color indexed="10"/>
      <name val="Arial Narrow"/>
      <family val="2"/>
      <charset val="238"/>
    </font>
    <font>
      <b/>
      <sz val="16"/>
      <name val="Arial Narrow"/>
      <family val="2"/>
      <charset val="238"/>
    </font>
    <font>
      <b/>
      <sz val="10"/>
      <name val="Arial Narrow"/>
      <family val="2"/>
      <charset val="238"/>
    </font>
    <font>
      <sz val="26"/>
      <name val="Arial Narrow"/>
      <family val="2"/>
      <charset val="238"/>
    </font>
    <font>
      <sz val="10"/>
      <name val="Arial Narrow"/>
      <family val="2"/>
      <charset val="238"/>
    </font>
    <font>
      <b/>
      <sz val="18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3"/>
      <name val="Arial Narrow"/>
      <family val="2"/>
      <charset val="238"/>
    </font>
    <font>
      <sz val="8"/>
      <name val="Arial Narrow"/>
      <family val="2"/>
      <charset val="238"/>
    </font>
    <font>
      <b/>
      <sz val="14"/>
      <name val="Arial Narrow"/>
      <family val="2"/>
      <charset val="238"/>
    </font>
    <font>
      <b/>
      <sz val="13"/>
      <name val="Arial Narrow"/>
      <family val="2"/>
      <charset val="238"/>
    </font>
    <font>
      <sz val="14"/>
      <name val="Arial Narrow"/>
      <family val="2"/>
      <charset val="238"/>
    </font>
    <font>
      <sz val="6"/>
      <name val="Arial Narrow"/>
      <family val="2"/>
      <charset val="238"/>
    </font>
    <font>
      <sz val="6.5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4" fillId="0" borderId="0" xfId="0" applyFont="1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49" fontId="3" fillId="0" borderId="0" xfId="0" applyNumberFormat="1" applyFont="1" applyAlignment="1">
      <alignment horizontal="left" indent="1"/>
    </xf>
    <xf numFmtId="0" fontId="5" fillId="0" borderId="0" xfId="0" applyFont="1" applyAlignment="1">
      <alignment horizontal="center"/>
    </xf>
    <xf numFmtId="164" fontId="3" fillId="0" borderId="0" xfId="0" applyNumberFormat="1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left" vertical="top"/>
    </xf>
    <xf numFmtId="0" fontId="12" fillId="2" borderId="0" xfId="0" applyFont="1" applyFill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9" fillId="0" borderId="0" xfId="0" applyFont="1"/>
    <xf numFmtId="0" fontId="13" fillId="2" borderId="0" xfId="0" applyFont="1" applyFill="1" applyAlignment="1">
      <alignment horizontal="right" vertical="top"/>
    </xf>
    <xf numFmtId="49" fontId="13" fillId="2" borderId="0" xfId="0" applyNumberFormat="1" applyFont="1" applyFill="1" applyAlignment="1">
      <alignment horizontal="left" vertical="top"/>
    </xf>
    <xf numFmtId="49" fontId="13" fillId="0" borderId="0" xfId="0" applyNumberFormat="1" applyFont="1" applyAlignment="1">
      <alignment horizontal="left" vertical="top"/>
    </xf>
    <xf numFmtId="0" fontId="13" fillId="2" borderId="0" xfId="0" applyFont="1" applyFill="1" applyAlignment="1">
      <alignment horizontal="left" vertical="top"/>
    </xf>
    <xf numFmtId="49" fontId="11" fillId="2" borderId="0" xfId="0" applyNumberFormat="1" applyFont="1" applyFill="1" applyAlignment="1" applyProtection="1">
      <alignment horizontal="left" vertical="top" wrapText="1"/>
      <protection locked="0"/>
    </xf>
    <xf numFmtId="49" fontId="11" fillId="0" borderId="0" xfId="0" applyNumberFormat="1" applyFont="1" applyAlignment="1" applyProtection="1">
      <alignment horizontal="left" vertical="top" wrapText="1"/>
      <protection locked="0"/>
    </xf>
    <xf numFmtId="164" fontId="12" fillId="2" borderId="0" xfId="0" applyNumberFormat="1" applyFont="1" applyFill="1" applyAlignment="1" applyProtection="1">
      <alignment horizontal="left" vertical="top" wrapText="1"/>
      <protection locked="0"/>
    </xf>
    <xf numFmtId="164" fontId="12" fillId="0" borderId="0" xfId="0" applyNumberFormat="1" applyFont="1" applyAlignment="1" applyProtection="1">
      <alignment horizontal="left" vertical="top" wrapText="1"/>
      <protection locked="0"/>
    </xf>
    <xf numFmtId="49" fontId="11" fillId="2" borderId="0" xfId="0" applyNumberFormat="1" applyFont="1" applyFill="1" applyAlignment="1">
      <alignment horizontal="left" vertical="top"/>
    </xf>
    <xf numFmtId="49" fontId="11" fillId="0" borderId="0" xfId="0" applyNumberFormat="1" applyFont="1" applyAlignment="1">
      <alignment horizontal="left" vertical="top"/>
    </xf>
    <xf numFmtId="0" fontId="13" fillId="2" borderId="0" xfId="0" applyFont="1" applyFill="1" applyAlignment="1" applyProtection="1">
      <alignment horizontal="right" vertical="top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13" fillId="2" borderId="0" xfId="0" applyFont="1" applyFill="1" applyAlignment="1">
      <alignment vertical="top"/>
    </xf>
    <xf numFmtId="0" fontId="1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left" wrapText="1"/>
    </xf>
    <xf numFmtId="0" fontId="14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</cellXfs>
  <cellStyles count="1">
    <cellStyle name="Normální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38100</xdr:rowOff>
    </xdr:from>
    <xdr:to>
      <xdr:col>1</xdr:col>
      <xdr:colOff>495300</xdr:colOff>
      <xdr:row>0</xdr:row>
      <xdr:rowOff>590550</xdr:rowOff>
    </xdr:to>
    <xdr:pic>
      <xdr:nvPicPr>
        <xdr:cNvPr id="1037" name="Picture 1">
          <a:extLst>
            <a:ext uri="{FF2B5EF4-FFF2-40B4-BE49-F238E27FC236}">
              <a16:creationId xmlns:a16="http://schemas.microsoft.com/office/drawing/2014/main" id="{C10AB677-A89D-3CDF-5192-6C34D9A56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16859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114300</xdr:colOff>
      <xdr:row>0</xdr:row>
      <xdr:rowOff>38100</xdr:rowOff>
    </xdr:from>
    <xdr:to>
      <xdr:col>4</xdr:col>
      <xdr:colOff>514350</xdr:colOff>
      <xdr:row>0</xdr:row>
      <xdr:rowOff>590550</xdr:rowOff>
    </xdr:to>
    <xdr:pic>
      <xdr:nvPicPr>
        <xdr:cNvPr id="1038" name="Picture 5">
          <a:extLst>
            <a:ext uri="{FF2B5EF4-FFF2-40B4-BE49-F238E27FC236}">
              <a16:creationId xmlns:a16="http://schemas.microsoft.com/office/drawing/2014/main" id="{27D0E2F1-CD4E-CC19-79B9-249A85897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38100"/>
          <a:ext cx="16859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2552700</xdr:colOff>
      <xdr:row>25</xdr:row>
      <xdr:rowOff>9525</xdr:rowOff>
    </xdr:from>
    <xdr:to>
      <xdr:col>5</xdr:col>
      <xdr:colOff>19050</xdr:colOff>
      <xdr:row>25</xdr:row>
      <xdr:rowOff>514350</xdr:rowOff>
    </xdr:to>
    <xdr:pic>
      <xdr:nvPicPr>
        <xdr:cNvPr id="1039" name="Picture 6">
          <a:extLst>
            <a:ext uri="{FF2B5EF4-FFF2-40B4-BE49-F238E27FC236}">
              <a16:creationId xmlns:a16="http://schemas.microsoft.com/office/drawing/2014/main" id="{2CB2EB0B-0BC2-3932-F498-90ACFBEF1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4925" y="6353175"/>
          <a:ext cx="504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2581275</xdr:colOff>
      <xdr:row>25</xdr:row>
      <xdr:rowOff>19050</xdr:rowOff>
    </xdr:from>
    <xdr:to>
      <xdr:col>2</xdr:col>
      <xdr:colOff>47625</xdr:colOff>
      <xdr:row>25</xdr:row>
      <xdr:rowOff>523875</xdr:rowOff>
    </xdr:to>
    <xdr:pic>
      <xdr:nvPicPr>
        <xdr:cNvPr id="1040" name="Picture 7">
          <a:extLst>
            <a:ext uri="{FF2B5EF4-FFF2-40B4-BE49-F238E27FC236}">
              <a16:creationId xmlns:a16="http://schemas.microsoft.com/office/drawing/2014/main" id="{14461819-DAE5-FB51-3A18-A2AC6D8B4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6362700"/>
          <a:ext cx="504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2</xdr:col>
      <xdr:colOff>304800</xdr:colOff>
      <xdr:row>0</xdr:row>
      <xdr:rowOff>647700</xdr:rowOff>
    </xdr:to>
    <xdr:pic>
      <xdr:nvPicPr>
        <xdr:cNvPr id="2052" name="Picture 1">
          <a:extLst>
            <a:ext uri="{FF2B5EF4-FFF2-40B4-BE49-F238E27FC236}">
              <a16:creationId xmlns:a16="http://schemas.microsoft.com/office/drawing/2014/main" id="{98D07868-BB3E-5FEE-D160-340D66A4D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764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26"/>
  <sheetViews>
    <sheetView showGridLines="0" tabSelected="1" topLeftCell="A4" zoomScale="130" zoomScaleNormal="130" workbookViewId="0">
      <selection activeCell="D3" sqref="D3:E3"/>
    </sheetView>
  </sheetViews>
  <sheetFormatPr defaultRowHeight="12.75" x14ac:dyDescent="0.2"/>
  <cols>
    <col min="1" max="1" width="19.28515625" style="3" customWidth="1"/>
    <col min="2" max="2" width="45.5703125" style="3" customWidth="1"/>
    <col min="3" max="3" width="11.42578125" style="3" customWidth="1"/>
    <col min="4" max="4" width="19.28515625" style="3" customWidth="1"/>
    <col min="5" max="5" width="45.5703125" style="3" customWidth="1"/>
    <col min="6" max="16384" width="9.140625" style="3"/>
  </cols>
  <sheetData>
    <row r="1" spans="1:5" ht="51.75" customHeight="1" x14ac:dyDescent="0.2">
      <c r="A1" s="16"/>
      <c r="B1" s="17" t="s">
        <v>18</v>
      </c>
      <c r="C1" s="18"/>
      <c r="D1" s="16"/>
      <c r="E1" s="17" t="s">
        <v>18</v>
      </c>
    </row>
    <row r="2" spans="1:5" ht="76.5" customHeight="1" x14ac:dyDescent="0.2">
      <c r="A2" s="42" t="str">
        <f>NZ</f>
        <v>Školní jídelna Lesní 190 v Jablunkově</v>
      </c>
      <c r="B2" s="42"/>
      <c r="C2" s="19"/>
      <c r="D2" s="42" t="str">
        <f>NZ</f>
        <v>Školní jídelna Lesní 190 v Jablunkově</v>
      </c>
      <c r="E2" s="42"/>
    </row>
    <row r="3" spans="1:5" ht="57" customHeight="1" x14ac:dyDescent="0.2">
      <c r="A3" s="43"/>
      <c r="B3" s="43"/>
      <c r="C3" s="20"/>
      <c r="D3" s="43"/>
      <c r="E3" s="43"/>
    </row>
    <row r="4" spans="1:5" ht="57" customHeight="1" x14ac:dyDescent="0.2">
      <c r="A4" s="43" t="str">
        <f>PJ</f>
        <v>Úprava rozpočtů</v>
      </c>
      <c r="B4" s="43"/>
      <c r="C4" s="20"/>
      <c r="D4" s="43" t="str">
        <f>PJ</f>
        <v>Úprava rozpočtů</v>
      </c>
      <c r="E4" s="43"/>
    </row>
    <row r="5" spans="1:5" ht="6" customHeight="1" x14ac:dyDescent="0.2">
      <c r="A5" s="21"/>
      <c r="B5" s="21"/>
      <c r="C5" s="20"/>
      <c r="D5" s="21"/>
      <c r="E5" s="21"/>
    </row>
    <row r="6" spans="1:5" s="25" customFormat="1" ht="21.95" customHeight="1" x14ac:dyDescent="0.3">
      <c r="A6" s="22" t="str">
        <f>ObjednatelTitul</f>
        <v>Objednatel:</v>
      </c>
      <c r="B6" s="23" t="str">
        <f>Objednatel</f>
        <v>Město Jablunkov</v>
      </c>
      <c r="C6" s="24"/>
      <c r="D6" s="22" t="str">
        <f>ObjednatelTitul</f>
        <v>Objednatel:</v>
      </c>
      <c r="E6" s="23" t="str">
        <f>Objednatel</f>
        <v>Město Jablunkov</v>
      </c>
    </row>
    <row r="7" spans="1:5" ht="6" customHeight="1" x14ac:dyDescent="0.2">
      <c r="A7" s="26"/>
      <c r="B7" s="27"/>
      <c r="C7" s="28"/>
      <c r="D7" s="26"/>
      <c r="E7" s="27"/>
    </row>
    <row r="8" spans="1:5" s="25" customFormat="1" ht="21.95" customHeight="1" x14ac:dyDescent="0.3">
      <c r="A8" s="22" t="str">
        <f>StavbaTitul</f>
        <v>Místo stavby:</v>
      </c>
      <c r="B8" s="23" t="str">
        <f>Stavba</f>
        <v>ul. Lesní 190, Jablunkov</v>
      </c>
      <c r="C8" s="24"/>
      <c r="D8" s="22" t="str">
        <f>StavbaTitul</f>
        <v>Místo stavby:</v>
      </c>
      <c r="E8" s="23" t="str">
        <f>Stavba</f>
        <v>ul. Lesní 190, Jablunkov</v>
      </c>
    </row>
    <row r="9" spans="1:5" ht="6" customHeight="1" x14ac:dyDescent="0.2">
      <c r="A9" s="29"/>
      <c r="B9" s="30"/>
      <c r="C9" s="31"/>
      <c r="D9" s="29"/>
      <c r="E9" s="30"/>
    </row>
    <row r="10" spans="1:5" s="25" customFormat="1" ht="21.95" customHeight="1" x14ac:dyDescent="0.3">
      <c r="A10" s="22" t="s">
        <v>10</v>
      </c>
      <c r="B10" s="32">
        <f>Datum</f>
        <v>45070</v>
      </c>
      <c r="C10" s="33"/>
      <c r="D10" s="22" t="s">
        <v>10</v>
      </c>
      <c r="E10" s="32">
        <f>Datum</f>
        <v>45070</v>
      </c>
    </row>
    <row r="11" spans="1:5" ht="6" customHeight="1" x14ac:dyDescent="0.2">
      <c r="A11" s="26"/>
      <c r="B11" s="34"/>
      <c r="C11" s="35"/>
      <c r="D11" s="26"/>
      <c r="E11" s="34"/>
    </row>
    <row r="12" spans="1:5" s="25" customFormat="1" ht="21.95" customHeight="1" x14ac:dyDescent="0.3">
      <c r="A12" s="22" t="str">
        <f>StupenTitul</f>
        <v>Stupeň:</v>
      </c>
      <c r="B12" s="23" t="str">
        <f>Stupen</f>
        <v>Technická pomoc</v>
      </c>
      <c r="C12" s="24"/>
      <c r="D12" s="22" t="str">
        <f>StupenTitul</f>
        <v>Stupeň:</v>
      </c>
      <c r="E12" s="23" t="str">
        <f>Stupen</f>
        <v>Technická pomoc</v>
      </c>
    </row>
    <row r="13" spans="1:5" ht="6" customHeight="1" x14ac:dyDescent="0.2">
      <c r="A13" s="26"/>
      <c r="B13" s="27"/>
      <c r="C13" s="28"/>
      <c r="D13" s="26"/>
      <c r="E13" s="27"/>
    </row>
    <row r="14" spans="1:5" s="25" customFormat="1" ht="21.95" customHeight="1" x14ac:dyDescent="0.3">
      <c r="A14" s="22" t="str">
        <f>ZakazkaTitul</f>
        <v>Číslo zakázky:</v>
      </c>
      <c r="B14" s="23" t="str">
        <f>Zakazka</f>
        <v>66806001</v>
      </c>
      <c r="C14" s="24"/>
      <c r="D14" s="22" t="str">
        <f>ZakazkaTitul</f>
        <v>Číslo zakázky:</v>
      </c>
      <c r="E14" s="23" t="str">
        <f>Zakazka</f>
        <v>66806001</v>
      </c>
    </row>
    <row r="15" spans="1:5" ht="6" customHeight="1" x14ac:dyDescent="0.2">
      <c r="A15" s="36"/>
      <c r="B15" s="27"/>
      <c r="C15" s="28"/>
      <c r="D15" s="36"/>
      <c r="E15" s="27"/>
    </row>
    <row r="16" spans="1:5" s="25" customFormat="1" ht="21.95" customHeight="1" x14ac:dyDescent="0.3">
      <c r="A16" s="37" t="s">
        <v>14</v>
      </c>
      <c r="B16" s="23" t="str">
        <f>CisloSP</f>
        <v>TP-S-192-23</v>
      </c>
      <c r="C16" s="24"/>
      <c r="D16" s="37" t="s">
        <v>14</v>
      </c>
      <c r="E16" s="23" t="str">
        <f>CisloSP</f>
        <v>TP-S-192-23</v>
      </c>
    </row>
    <row r="17" spans="1:5" ht="6" customHeight="1" x14ac:dyDescent="0.2">
      <c r="A17" s="38"/>
      <c r="B17" s="38"/>
      <c r="C17" s="39"/>
      <c r="D17" s="38"/>
      <c r="E17" s="38"/>
    </row>
    <row r="18" spans="1:5" s="25" customFormat="1" ht="21.95" customHeight="1" x14ac:dyDescent="0.3">
      <c r="A18" s="37" t="s">
        <v>2</v>
      </c>
      <c r="B18" s="23" t="s">
        <v>7</v>
      </c>
      <c r="C18" s="24"/>
      <c r="D18" s="37" t="s">
        <v>2</v>
      </c>
      <c r="E18" s="23" t="s">
        <v>7</v>
      </c>
    </row>
    <row r="19" spans="1:5" ht="6" customHeight="1" x14ac:dyDescent="0.2">
      <c r="A19" s="40"/>
      <c r="B19" s="40"/>
      <c r="C19" s="40"/>
      <c r="D19" s="40"/>
      <c r="E19" s="40"/>
    </row>
    <row r="20" spans="1:5" ht="6" customHeight="1" x14ac:dyDescent="0.2">
      <c r="A20" s="40"/>
      <c r="B20" s="40"/>
      <c r="C20" s="40"/>
      <c r="D20" s="40"/>
      <c r="E20" s="40"/>
    </row>
    <row r="21" spans="1:5" x14ac:dyDescent="0.2">
      <c r="A21" s="40"/>
      <c r="B21" s="40"/>
      <c r="C21" s="40"/>
      <c r="D21" s="40"/>
      <c r="E21" s="40"/>
    </row>
    <row r="22" spans="1:5" x14ac:dyDescent="0.2">
      <c r="A22" s="40"/>
      <c r="B22" s="40"/>
      <c r="C22" s="40"/>
      <c r="D22" s="40"/>
      <c r="E22" s="40"/>
    </row>
    <row r="23" spans="1:5" x14ac:dyDescent="0.2">
      <c r="A23" s="40"/>
      <c r="B23" s="40"/>
      <c r="C23" s="40"/>
      <c r="D23" s="40"/>
      <c r="E23" s="40"/>
    </row>
    <row r="24" spans="1:5" x14ac:dyDescent="0.2">
      <c r="A24" s="40"/>
      <c r="B24" s="40"/>
      <c r="C24" s="40"/>
      <c r="D24" s="40"/>
      <c r="E24" s="40"/>
    </row>
    <row r="25" spans="1:5" hidden="1" x14ac:dyDescent="0.2">
      <c r="A25" s="40"/>
      <c r="B25" s="40"/>
      <c r="C25" s="40"/>
      <c r="D25" s="40"/>
      <c r="E25" s="40"/>
    </row>
    <row r="26" spans="1:5" ht="43.5" customHeight="1" x14ac:dyDescent="0.3">
      <c r="A26" s="44" t="s">
        <v>19</v>
      </c>
      <c r="B26" s="45"/>
      <c r="C26" s="41"/>
      <c r="D26" s="44" t="s">
        <v>19</v>
      </c>
      <c r="E26" s="45"/>
    </row>
  </sheetData>
  <mergeCells count="8">
    <mergeCell ref="D2:E2"/>
    <mergeCell ref="D3:E3"/>
    <mergeCell ref="D4:E4"/>
    <mergeCell ref="D26:E26"/>
    <mergeCell ref="A2:B2"/>
    <mergeCell ref="A3:B3"/>
    <mergeCell ref="A26:B26"/>
    <mergeCell ref="A4:B4"/>
  </mergeCells>
  <phoneticPr fontId="0" type="noConversion"/>
  <conditionalFormatting sqref="A4:E4">
    <cfRule type="cellIs" dxfId="0" priority="1" stopIfTrue="1" operator="equal">
      <formula>0</formula>
    </cfRule>
  </conditionalFormatting>
  <pageMargins left="0.39370078740157483" right="0.39370078740157483" top="0.39370078740157483" bottom="0.39370078740157483" header="0" footer="0"/>
  <pageSetup paperSize="9" orientation="landscape" horizontalDpi="300" verticalDpi="300" r:id="rId1"/>
  <headerFooter alignWithMargins="0"/>
  <ignoredErrors>
    <ignoredError sqref="B1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19"/>
  <sheetViews>
    <sheetView zoomScaleNormal="100" workbookViewId="0">
      <selection activeCell="C12" sqref="C12"/>
    </sheetView>
  </sheetViews>
  <sheetFormatPr defaultRowHeight="12.75" x14ac:dyDescent="0.2"/>
  <cols>
    <col min="1" max="1" width="5.42578125" style="3" customWidth="1"/>
    <col min="2" max="2" width="18.5703125" style="3" customWidth="1"/>
    <col min="3" max="3" width="39.140625" style="3" customWidth="1"/>
    <col min="4" max="4" width="22.42578125" style="3" customWidth="1"/>
    <col min="5" max="5" width="5.42578125" style="3" hidden="1" customWidth="1"/>
    <col min="6" max="16384" width="9.140625" style="3"/>
  </cols>
  <sheetData>
    <row r="1" spans="1:10" ht="56.25" customHeight="1" x14ac:dyDescent="0.5">
      <c r="A1" s="1"/>
      <c r="B1" s="1"/>
      <c r="C1" s="46" t="s">
        <v>17</v>
      </c>
      <c r="D1" s="47"/>
      <c r="E1" s="47"/>
      <c r="F1" s="2"/>
      <c r="G1" s="2"/>
      <c r="H1" s="2"/>
      <c r="I1" s="2"/>
    </row>
    <row r="2" spans="1:10" ht="12" customHeight="1" x14ac:dyDescent="0.5">
      <c r="A2" s="4"/>
      <c r="B2" s="4"/>
      <c r="C2" s="5"/>
      <c r="D2" s="6"/>
      <c r="E2" s="6"/>
      <c r="F2" s="2"/>
      <c r="G2" s="2"/>
      <c r="H2" s="2"/>
      <c r="I2" s="2"/>
    </row>
    <row r="3" spans="1:10" ht="43.5" customHeight="1" x14ac:dyDescent="0.2">
      <c r="A3" s="48" t="s">
        <v>11</v>
      </c>
      <c r="B3" s="48"/>
      <c r="C3" s="48"/>
      <c r="D3" s="48"/>
      <c r="E3" s="48"/>
    </row>
    <row r="4" spans="1:10" ht="14.25" customHeight="1" x14ac:dyDescent="0.2">
      <c r="B4" s="7" t="s">
        <v>0</v>
      </c>
      <c r="C4" s="8" t="s">
        <v>21</v>
      </c>
    </row>
    <row r="5" spans="1:10" ht="14.25" customHeight="1" x14ac:dyDescent="0.2">
      <c r="B5" s="7" t="s">
        <v>2</v>
      </c>
      <c r="C5" s="8" t="s">
        <v>7</v>
      </c>
    </row>
    <row r="6" spans="1:10" ht="14.25" customHeight="1" x14ac:dyDescent="0.2">
      <c r="B6" s="7" t="s">
        <v>12</v>
      </c>
      <c r="C6" s="8" t="s">
        <v>31</v>
      </c>
    </row>
    <row r="7" spans="1:10" ht="14.25" customHeight="1" x14ac:dyDescent="0.2">
      <c r="B7" s="7" t="s">
        <v>1</v>
      </c>
      <c r="C7" s="8" t="s">
        <v>24</v>
      </c>
      <c r="F7" s="9"/>
      <c r="G7" s="9"/>
      <c r="H7" s="9"/>
      <c r="I7" s="9"/>
      <c r="J7" s="9"/>
    </row>
    <row r="8" spans="1:10" ht="14.25" customHeight="1" x14ac:dyDescent="0.2">
      <c r="B8" s="7" t="s">
        <v>13</v>
      </c>
      <c r="C8" s="8" t="s">
        <v>25</v>
      </c>
      <c r="F8" s="9"/>
      <c r="G8" s="9"/>
      <c r="H8" s="9"/>
      <c r="I8" s="9"/>
      <c r="J8" s="9"/>
    </row>
    <row r="9" spans="1:10" ht="14.25" customHeight="1" x14ac:dyDescent="0.2">
      <c r="B9" s="7" t="s">
        <v>5</v>
      </c>
      <c r="C9" s="8" t="s">
        <v>23</v>
      </c>
      <c r="F9" s="9"/>
      <c r="G9" s="9"/>
      <c r="H9" s="9"/>
      <c r="I9" s="9"/>
      <c r="J9" s="9"/>
    </row>
    <row r="10" spans="1:10" ht="14.25" customHeight="1" x14ac:dyDescent="0.2">
      <c r="B10" s="7" t="s">
        <v>15</v>
      </c>
      <c r="C10" s="8"/>
      <c r="F10" s="9"/>
      <c r="G10" s="9"/>
      <c r="H10" s="9"/>
      <c r="I10" s="9"/>
      <c r="J10" s="9"/>
    </row>
    <row r="11" spans="1:10" ht="14.25" customHeight="1" x14ac:dyDescent="0.2">
      <c r="B11" s="7" t="s">
        <v>4</v>
      </c>
      <c r="C11" s="8" t="s">
        <v>22</v>
      </c>
      <c r="F11" s="9"/>
      <c r="G11" s="9"/>
      <c r="H11" s="9"/>
      <c r="I11" s="9"/>
      <c r="J11" s="9"/>
    </row>
    <row r="12" spans="1:10" ht="14.25" customHeight="1" x14ac:dyDescent="0.2">
      <c r="B12" s="7" t="s">
        <v>14</v>
      </c>
      <c r="C12" s="8" t="s">
        <v>20</v>
      </c>
      <c r="F12" s="9"/>
      <c r="G12" s="9"/>
      <c r="H12" s="9"/>
      <c r="I12" s="9"/>
      <c r="J12" s="9"/>
    </row>
    <row r="13" spans="1:10" ht="14.25" customHeight="1" x14ac:dyDescent="0.2">
      <c r="B13" s="7" t="s">
        <v>10</v>
      </c>
      <c r="C13" s="10">
        <v>45070</v>
      </c>
    </row>
    <row r="14" spans="1:10" ht="14.25" customHeight="1" x14ac:dyDescent="0.2">
      <c r="B14" s="7" t="s">
        <v>8</v>
      </c>
      <c r="C14" s="8" t="s">
        <v>26</v>
      </c>
      <c r="E14" s="11"/>
    </row>
    <row r="15" spans="1:10" ht="14.25" customHeight="1" x14ac:dyDescent="0.2">
      <c r="B15" s="7"/>
      <c r="C15" s="12"/>
      <c r="E15" s="11"/>
    </row>
    <row r="16" spans="1:10" ht="24.75" customHeight="1" x14ac:dyDescent="0.2">
      <c r="E16" s="11"/>
    </row>
    <row r="17" spans="1:5" s="15" customFormat="1" ht="17.25" customHeight="1" x14ac:dyDescent="0.3">
      <c r="A17" s="13" t="s">
        <v>6</v>
      </c>
      <c r="B17" s="14" t="s">
        <v>16</v>
      </c>
      <c r="C17" s="49" t="s">
        <v>3</v>
      </c>
      <c r="D17" s="50"/>
      <c r="E17" s="14" t="s">
        <v>9</v>
      </c>
    </row>
    <row r="18" spans="1:5" s="15" customFormat="1" ht="17.25" customHeight="1" x14ac:dyDescent="0.3">
      <c r="A18" s="13">
        <v>1</v>
      </c>
      <c r="B18" s="14" t="s">
        <v>28</v>
      </c>
      <c r="C18" s="49" t="s">
        <v>27</v>
      </c>
      <c r="D18" s="50"/>
      <c r="E18" s="14">
        <v>1</v>
      </c>
    </row>
    <row r="19" spans="1:5" s="15" customFormat="1" ht="17.25" customHeight="1" x14ac:dyDescent="0.3">
      <c r="A19" s="13">
        <v>2</v>
      </c>
      <c r="B19" s="14" t="s">
        <v>30</v>
      </c>
      <c r="C19" s="49" t="s">
        <v>29</v>
      </c>
      <c r="D19" s="50"/>
      <c r="E19" s="14">
        <v>1</v>
      </c>
    </row>
  </sheetData>
  <mergeCells count="5">
    <mergeCell ref="C1:E1"/>
    <mergeCell ref="A3:E3"/>
    <mergeCell ref="C17:D17"/>
    <mergeCell ref="C18:D18"/>
    <mergeCell ref="C19:D19"/>
  </mergeCells>
  <phoneticPr fontId="0" type="noConversion"/>
  <pageMargins left="0.78740157480314965" right="0.78740157480314965" top="0.59055118110236227" bottom="0.98425196850393704" header="0.51181102362204722" footer="0.51181102362204722"/>
  <pageSetup paperSize="9" orientation="portrait" r:id="rId1"/>
  <headerFooter alignWithMargins="0">
    <oddFooter>&amp;C&amp;"Tahoma,Tučné"&amp;P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23</vt:i4>
      </vt:variant>
    </vt:vector>
  </HeadingPairs>
  <TitlesOfParts>
    <vt:vector size="25" baseType="lpstr">
      <vt:lpstr>Titulní</vt:lpstr>
      <vt:lpstr>TP-S-192-23</vt:lpstr>
      <vt:lpstr>CisloSP</vt:lpstr>
      <vt:lpstr>Datum</vt:lpstr>
      <vt:lpstr>DokStyl</vt:lpstr>
      <vt:lpstr>'TP-S-192-23'!Názvy_tisku</vt:lpstr>
      <vt:lpstr>NNS</vt:lpstr>
      <vt:lpstr>NS</vt:lpstr>
      <vt:lpstr>NSTitul</vt:lpstr>
      <vt:lpstr>NZ</vt:lpstr>
      <vt:lpstr>NZTitul</vt:lpstr>
      <vt:lpstr>Objednatel</vt:lpstr>
      <vt:lpstr>ObjednatelTitul</vt:lpstr>
      <vt:lpstr>Titulní!Oblast_tisku</vt:lpstr>
      <vt:lpstr>PJ</vt:lpstr>
      <vt:lpstr>PJTitul</vt:lpstr>
      <vt:lpstr>PS</vt:lpstr>
      <vt:lpstr>PSTitul</vt:lpstr>
      <vt:lpstr>Stavba</vt:lpstr>
      <vt:lpstr>StavbaTitul</vt:lpstr>
      <vt:lpstr>Stupen</vt:lpstr>
      <vt:lpstr>StupenTitul</vt:lpstr>
      <vt:lpstr>Vypracoval</vt:lpstr>
      <vt:lpstr>Zakazka</vt:lpstr>
      <vt:lpstr>ZakazkaTitul</vt:lpstr>
    </vt:vector>
  </TitlesOfParts>
  <Company>Nativa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Kultán Radek</dc:creator>
  <cp:lastModifiedBy>Kultán Radek</cp:lastModifiedBy>
  <cp:lastPrinted>2023-02-01T12:18:18Z</cp:lastPrinted>
  <dcterms:created xsi:type="dcterms:W3CDTF">2004-01-30T09:41:50Z</dcterms:created>
  <dcterms:modified xsi:type="dcterms:W3CDTF">2023-05-24T08:23:54Z</dcterms:modified>
</cp:coreProperties>
</file>